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<sst xmlns="http://schemas.openxmlformats.org/spreadsheetml/2006/main" count="40" uniqueCount="40">
  <si>
    <t>Vial Label</t>
  </si>
  <si>
    <t>Empty weight (g)</t>
  </si>
  <si>
    <t>Weight with eluate (g)</t>
  </si>
  <si>
    <t>Weight of eluate (g)</t>
  </si>
  <si>
    <t>DC3 L 1 mL</t>
  </si>
  <si>
    <t>DC3 L 2 mL</t>
  </si>
  <si>
    <t>DC3 L 3 mL</t>
  </si>
  <si>
    <t>DC3 L 4 mL</t>
  </si>
  <si>
    <t>DC3 L 5 mL</t>
  </si>
  <si>
    <t>DC3 W 1.5 mL</t>
  </si>
  <si>
    <t>DC3 W 2.5 mL</t>
  </si>
  <si>
    <t>DC3 W 3.5 mL</t>
  </si>
  <si>
    <t>DC3 W 4.5 mL</t>
  </si>
  <si>
    <t>DC3 W 5.5 mL</t>
  </si>
  <si>
    <t>DC3 W 6.5 mL</t>
  </si>
  <si>
    <t>DC3 W 7.5 mL</t>
  </si>
  <si>
    <t>DC3 W 8.5 mL</t>
  </si>
  <si>
    <t>DC3 W 9.5 mL</t>
  </si>
  <si>
    <t>DC3 W 10.5 mL</t>
  </si>
  <si>
    <t>DC3 W 11.5 mL</t>
  </si>
  <si>
    <t>DC3 E 1 mL</t>
  </si>
  <si>
    <t>DC3 E 2 mL</t>
  </si>
  <si>
    <t>DC3 E 3 mL</t>
  </si>
  <si>
    <t>DC3 E 4 mL</t>
  </si>
  <si>
    <t>DC3 E 5 mL</t>
  </si>
  <si>
    <t>DC3 E 6 mL</t>
  </si>
  <si>
    <t>DC3 E 7 mL</t>
  </si>
  <si>
    <t>DC3 E 8 mL</t>
  </si>
  <si>
    <t>DC3 E 9 mL</t>
  </si>
  <si>
    <t>DC3 E 10 mL</t>
  </si>
  <si>
    <t>DC3 E 11 mL</t>
  </si>
  <si>
    <t>DC3 E 12 mL</t>
  </si>
  <si>
    <t>DC3 E 13 mL</t>
  </si>
  <si>
    <t>DC3 E 14 mL</t>
  </si>
  <si>
    <t>DC3 E 15 mL</t>
  </si>
  <si>
    <t>Concentration factor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</si>
  <si>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</si>
  <si>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</si>
  <si>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</si>
  <si>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Concentration factor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</si>
</sst>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1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I3" sqref="I3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9" bestFit="1" customWidth="1"/>
    <col min="4" max="4" width="21.140625" bestFit="1" customWidth="1"/>
    <col min="5" max="5" width="22.85546875" style="9" bestFit="1" customWidth="1"/>
    <col min="6" max="6" width="19" bestFit="1" customWidth="1"/>
    <col min="7" max="7" width="20.5703125" style="9" bestFit="1" customWidth="1"/>
    <col min="8" max="8" width="19.42578125" bestFit="1" customWidth="1"/>
    <col min="9" max="9" width="21" style="9" bestFit="1" customWidth="1"/>
  </cols>
  <sheetData>
    <row r="1" spans="1:9" ht="15.75" thickBot="1" x14ac:dyDescent="0.3">
      <c r="A1" s="1" t="s">
        <v>0</v>
      </c>
      <c r="B1" s="1" t="s">
        <v>1</v>
      </c>
      <c r="C1" s="7" t="s">
        <v>36</v>
      </c>
      <c r="D1" s="1" t="s">
        <v>2</v>
      </c>
      <c r="E1" s="7" t="s">
        <v>37</v>
      </c>
      <c r="F1" s="1" t="s">
        <v>3</v>
      </c>
      <c r="G1" s="7" t="s">
        <v>38</v>
      </c>
      <c r="H1" s="6" t="s">
        <v>35</v>
      </c>
      <c r="I1" s="7" t="s">
        <v>39</v>
      </c>
    </row>
    <row r="2" spans="1:9" x14ac:dyDescent="0.25">
      <c r="A2" s="3" t="s">
        <v>4</v>
      </c>
      <c r="B2" s="3">
        <v>6.1298000000000004</v>
      </c>
      <c r="C2" s="8">
        <v>1E-4</v>
      </c>
      <c r="D2" s="3">
        <v>6.9621000000000004</v>
      </c>
      <c r="E2" s="8">
        <v>1E-4</v>
      </c>
      <c r="F2" s="2">
        <f t="shared" ref="F2:F32" si="0">D2-B2</f>
        <v>0.83230000000000004</v>
      </c>
      <c r="G2" s="10">
        <f>SQRT((C2^2)+(E2^2))</f>
        <v>1.4142135623730951E-4</v>
      </c>
      <c r="H2" s="2">
        <f>1/F2</f>
        <v>1.2014898474107893</v>
      </c>
      <c r="I2" s="10">
        <f>H2*SQRT((G2/F2)^2)</f>
        <v>2.0415273786638456E-4</v>
      </c>
    </row>
    <row r="3" spans="1:9" x14ac:dyDescent="0.25">
      <c r="A3" s="3" t="s">
        <v>5</v>
      </c>
      <c r="B3" s="3">
        <v>6.1597999999999997</v>
      </c>
      <c r="C3" s="8">
        <v>1E-4</v>
      </c>
      <c r="D3" s="3">
        <v>7.1787000000000001</v>
      </c>
      <c r="E3" s="8">
        <v>1E-4</v>
      </c>
      <c r="F3" s="2">
        <f t="shared" si="0"/>
        <v>1.0189000000000004</v>
      </c>
      <c r="G3" s="10">
        <f t="shared" ref="G3:G32" si="1">SQRT((C3^2)+(E3^2))</f>
        <v>1.4142135623730951E-4</v>
      </c>
      <c r="H3" s="3">
        <f t="shared" ref="H3:H32" si="2">1/F3</f>
        <v>0.98145058396309715</v>
      </c>
      <c r="I3" s="10">
        <f t="shared" ref="I3:I32" si="3">H3*SQRT((G3/F3)^2)</f>
        <v>1.3622344946899651E-4</v>
      </c>
    </row>
    <row r="4" spans="1:9" x14ac:dyDescent="0.25">
      <c r="A4" s="3" t="s">
        <v>6</v>
      </c>
      <c r="B4" s="3">
        <v>6.1087999999999996</v>
      </c>
      <c r="C4" s="8">
        <v>1E-4</v>
      </c>
      <c r="D4" s="3">
        <v>7.1055999999999999</v>
      </c>
      <c r="E4" s="8">
        <v>1E-4</v>
      </c>
      <c r="F4" s="2">
        <f t="shared" si="0"/>
        <v>0.99680000000000035</v>
      </c>
      <c r="G4" s="10">
        <f t="shared" si="1"/>
        <v>1.4142135623730951E-4</v>
      </c>
      <c r="H4" s="3">
        <f t="shared" si="2"/>
        <v>1.003210272873194</v>
      </c>
      <c r="I4" s="10">
        <f t="shared" si="3"/>
        <v>1.4233081599210313E-4</v>
      </c>
    </row>
    <row r="5" spans="1:9" x14ac:dyDescent="0.25">
      <c r="A5" s="3" t="s">
        <v>7</v>
      </c>
      <c r="B5" s="3">
        <v>6.1334999999999997</v>
      </c>
      <c r="C5" s="8">
        <v>1E-4</v>
      </c>
      <c r="D5" s="3">
        <v>7.0979999999999999</v>
      </c>
      <c r="E5" s="8">
        <v>1E-4</v>
      </c>
      <c r="F5" s="2">
        <f t="shared" si="0"/>
        <v>0.96450000000000014</v>
      </c>
      <c r="G5" s="10">
        <f t="shared" si="1"/>
        <v>1.4142135623730951E-4</v>
      </c>
      <c r="H5" s="3">
        <f t="shared" si="2"/>
        <v>1.0368066355624674</v>
      </c>
      <c r="I5" s="10">
        <f t="shared" si="3"/>
        <v>1.520234324075542E-4</v>
      </c>
    </row>
    <row r="6" spans="1:9" x14ac:dyDescent="0.25">
      <c r="A6" s="3" t="s">
        <v>8</v>
      </c>
      <c r="B6" s="3">
        <v>6.1813000000000002</v>
      </c>
      <c r="C6" s="8">
        <v>1E-4</v>
      </c>
      <c r="D6" s="3">
        <v>7.2953000000000001</v>
      </c>
      <c r="E6" s="8">
        <v>1E-4</v>
      </c>
      <c r="F6" s="2">
        <f t="shared" si="0"/>
        <v>1.1139999999999999</v>
      </c>
      <c r="G6" s="10">
        <f t="shared" si="1"/>
        <v>1.4142135623730951E-4</v>
      </c>
      <c r="H6" s="3">
        <f t="shared" si="2"/>
        <v>0.89766606822262129</v>
      </c>
      <c r="I6" s="10">
        <f t="shared" si="3"/>
        <v>1.1395794687276149E-4</v>
      </c>
    </row>
    <row r="7" spans="1:9" x14ac:dyDescent="0.25">
      <c r="A7" s="3" t="s">
        <v>9</v>
      </c>
      <c r="B7" s="3">
        <v>6.1226000000000003</v>
      </c>
      <c r="C7" s="8">
        <v>1E-4</v>
      </c>
      <c r="D7" s="3">
        <v>7.5202999999999998</v>
      </c>
      <c r="E7" s="8">
        <v>1E-4</v>
      </c>
      <c r="F7" s="2">
        <f t="shared" si="0"/>
        <v>1.3976999999999995</v>
      </c>
      <c r="G7" s="10">
        <f t="shared" si="1"/>
        <v>1.4142135623730951E-4</v>
      </c>
      <c r="H7" s="3">
        <f t="shared" si="2"/>
        <v>0.71546111468841689</v>
      </c>
      <c r="I7" s="10">
        <f t="shared" si="3"/>
        <v>7.2391415306784858E-5</v>
      </c>
    </row>
    <row r="8" spans="1:9" x14ac:dyDescent="0.25">
      <c r="A8" s="3" t="s">
        <v>10</v>
      </c>
      <c r="B8" s="3">
        <v>6.1375999999999999</v>
      </c>
      <c r="C8" s="8">
        <v>1E-4</v>
      </c>
      <c r="D8" s="3">
        <v>7.1619000000000002</v>
      </c>
      <c r="E8" s="8">
        <v>1E-4</v>
      </c>
      <c r="F8" s="2">
        <f t="shared" si="0"/>
        <v>1.0243000000000002</v>
      </c>
      <c r="G8" s="10">
        <f t="shared" si="1"/>
        <v>1.4142135623730951E-4</v>
      </c>
      <c r="H8" s="3">
        <f t="shared" si="2"/>
        <v>0.97627648149956048</v>
      </c>
      <c r="I8" s="10">
        <f t="shared" si="3"/>
        <v>1.3479092460827533E-4</v>
      </c>
    </row>
    <row r="9" spans="1:9" x14ac:dyDescent="0.25">
      <c r="A9" s="3" t="s">
        <v>11</v>
      </c>
      <c r="B9" s="3">
        <v>6.1139999999999999</v>
      </c>
      <c r="C9" s="8">
        <v>1E-4</v>
      </c>
      <c r="D9" s="3">
        <v>7.0797999999999996</v>
      </c>
      <c r="E9" s="8">
        <v>1E-4</v>
      </c>
      <c r="F9" s="2">
        <f t="shared" si="0"/>
        <v>0.96579999999999977</v>
      </c>
      <c r="G9" s="10">
        <f t="shared" si="1"/>
        <v>1.4142135623730951E-4</v>
      </c>
      <c r="H9" s="3">
        <f t="shared" si="2"/>
        <v>1.0354110581901017</v>
      </c>
      <c r="I9" s="10">
        <f t="shared" si="3"/>
        <v>1.5161445031305863E-4</v>
      </c>
    </row>
    <row r="10" spans="1:9" x14ac:dyDescent="0.25">
      <c r="A10" s="3" t="s">
        <v>12</v>
      </c>
      <c r="B10" s="4">
        <v>6.1409000000000002</v>
      </c>
      <c r="C10" s="8">
        <v>1E-4</v>
      </c>
      <c r="D10" s="3">
        <v>7.1021000000000001</v>
      </c>
      <c r="E10" s="8">
        <v>1E-4</v>
      </c>
      <c r="F10" s="2">
        <f t="shared" si="0"/>
        <v>0.96119999999999983</v>
      </c>
      <c r="G10" s="10">
        <f t="shared" si="1"/>
        <v>1.4142135623730951E-4</v>
      </c>
      <c r="H10" s="3">
        <f t="shared" si="2"/>
        <v>1.040366208905535</v>
      </c>
      <c r="I10" s="10">
        <f t="shared" si="3"/>
        <v>1.5306908057312614E-4</v>
      </c>
    </row>
    <row r="11" spans="1:9" x14ac:dyDescent="0.25">
      <c r="A11" s="3" t="s">
        <v>13</v>
      </c>
      <c r="B11" s="3">
        <v>6.1268000000000002</v>
      </c>
      <c r="C11" s="8">
        <v>1E-4</v>
      </c>
      <c r="D11" s="3">
        <v>7.1673</v>
      </c>
      <c r="E11" s="8">
        <v>1E-4</v>
      </c>
      <c r="F11" s="2">
        <f t="shared" si="0"/>
        <v>1.0404999999999998</v>
      </c>
      <c r="G11" s="10">
        <f t="shared" si="1"/>
        <v>1.4142135623730951E-4</v>
      </c>
      <c r="H11" s="3">
        <f t="shared" si="2"/>
        <v>0.96107640557424334</v>
      </c>
      <c r="I11" s="10">
        <f t="shared" si="3"/>
        <v>1.3062636109945994E-4</v>
      </c>
    </row>
    <row r="12" spans="1:9" x14ac:dyDescent="0.25">
      <c r="A12" s="3" t="s">
        <v>14</v>
      </c>
      <c r="B12" s="3">
        <v>6.1200999999999999</v>
      </c>
      <c r="C12" s="8">
        <v>1E-4</v>
      </c>
      <c r="D12" s="3">
        <v>7.0811999999999999</v>
      </c>
      <c r="E12" s="8">
        <v>1E-4</v>
      </c>
      <c r="F12" s="2">
        <f t="shared" si="0"/>
        <v>0.96110000000000007</v>
      </c>
      <c r="G12" s="10">
        <f t="shared" si="1"/>
        <v>1.4142135623730951E-4</v>
      </c>
      <c r="H12" s="3">
        <f t="shared" si="2"/>
        <v>1.0404744563520965</v>
      </c>
      <c r="I12" s="10">
        <f t="shared" si="3"/>
        <v>1.531009351239109E-4</v>
      </c>
    </row>
    <row r="13" spans="1:9" x14ac:dyDescent="0.25">
      <c r="A13" s="3" t="s">
        <v>15</v>
      </c>
      <c r="B13" s="3">
        <v>6.2131999999999996</v>
      </c>
      <c r="C13" s="8">
        <v>1E-4</v>
      </c>
      <c r="D13" s="3">
        <v>7.2314999999999996</v>
      </c>
      <c r="E13" s="8">
        <v>1E-4</v>
      </c>
      <c r="F13" s="2">
        <f t="shared" si="0"/>
        <v>1.0183</v>
      </c>
      <c r="G13" s="10">
        <f t="shared" si="1"/>
        <v>1.4142135623730951E-4</v>
      </c>
      <c r="H13" s="3">
        <f t="shared" si="2"/>
        <v>0.98202887164882646</v>
      </c>
      <c r="I13" s="10">
        <f t="shared" si="3"/>
        <v>1.3638402719510142E-4</v>
      </c>
    </row>
    <row r="14" spans="1:9" x14ac:dyDescent="0.25">
      <c r="A14" s="3" t="s">
        <v>16</v>
      </c>
      <c r="B14" s="3">
        <v>6.1952999999999996</v>
      </c>
      <c r="C14" s="8">
        <v>1E-4</v>
      </c>
      <c r="D14" s="3">
        <v>7.1844999999999999</v>
      </c>
      <c r="E14" s="8">
        <v>1E-4</v>
      </c>
      <c r="F14" s="2">
        <f t="shared" si="0"/>
        <v>0.9892000000000003</v>
      </c>
      <c r="G14" s="10">
        <f t="shared" si="1"/>
        <v>1.4142135623730951E-4</v>
      </c>
      <c r="H14" s="3">
        <f t="shared" si="2"/>
        <v>1.0109179134654263</v>
      </c>
      <c r="I14" s="10">
        <f t="shared" si="3"/>
        <v>1.4452626604010476E-4</v>
      </c>
    </row>
    <row r="15" spans="1:9" x14ac:dyDescent="0.25">
      <c r="A15" s="3" t="s">
        <v>17</v>
      </c>
      <c r="B15" s="3">
        <v>6.1238000000000001</v>
      </c>
      <c r="C15" s="8">
        <v>1E-4</v>
      </c>
      <c r="D15" s="3">
        <v>7.1395</v>
      </c>
      <c r="E15" s="8">
        <v>1E-4</v>
      </c>
      <c r="F15" s="2">
        <f t="shared" si="0"/>
        <v>1.0156999999999998</v>
      </c>
      <c r="G15" s="10">
        <f t="shared" si="1"/>
        <v>1.4142135623730951E-4</v>
      </c>
      <c r="H15" s="3">
        <f t="shared" si="2"/>
        <v>0.98454267992517497</v>
      </c>
      <c r="I15" s="10">
        <f t="shared" si="3"/>
        <v>1.370831555267634E-4</v>
      </c>
    </row>
    <row r="16" spans="1:9" x14ac:dyDescent="0.25">
      <c r="A16" s="3" t="s">
        <v>18</v>
      </c>
      <c r="B16" s="5">
        <v>6.1439000000000004</v>
      </c>
      <c r="C16" s="8">
        <v>1E-4</v>
      </c>
      <c r="D16" s="3">
        <v>7.27</v>
      </c>
      <c r="E16" s="8">
        <v>1E-4</v>
      </c>
      <c r="F16" s="2">
        <f t="shared" si="0"/>
        <v>1.1260999999999992</v>
      </c>
      <c r="G16" s="10">
        <f t="shared" si="1"/>
        <v>1.4142135623730951E-4</v>
      </c>
      <c r="H16" s="3">
        <f t="shared" si="2"/>
        <v>0.88802060207796885</v>
      </c>
      <c r="I16" s="10">
        <f t="shared" si="3"/>
        <v>1.1152213649990107E-4</v>
      </c>
    </row>
    <row r="17" spans="1:9" x14ac:dyDescent="0.25">
      <c r="A17" s="3" t="s">
        <v>19</v>
      </c>
      <c r="B17" s="5">
        <v>6.1539999999999999</v>
      </c>
      <c r="C17" s="8">
        <v>1E-4</v>
      </c>
      <c r="D17" s="3">
        <v>7.0529000000000002</v>
      </c>
      <c r="E17" s="8">
        <v>1E-4</v>
      </c>
      <c r="F17" s="2">
        <f t="shared" si="0"/>
        <v>0.89890000000000025</v>
      </c>
      <c r="G17" s="10">
        <f t="shared" si="1"/>
        <v>1.4142135623730951E-4</v>
      </c>
      <c r="H17" s="3">
        <f t="shared" si="2"/>
        <v>1.1124707976415615</v>
      </c>
      <c r="I17" s="10">
        <f t="shared" si="3"/>
        <v>1.7502183666355666E-4</v>
      </c>
    </row>
    <row r="18" spans="1:9" x14ac:dyDescent="0.25">
      <c r="A18" s="3" t="s">
        <v>20</v>
      </c>
      <c r="B18" s="3">
        <v>6.1359000000000004</v>
      </c>
      <c r="C18" s="8">
        <v>1E-4</v>
      </c>
      <c r="D18" s="3">
        <v>7.0595999999999997</v>
      </c>
      <c r="E18" s="8">
        <v>1E-4</v>
      </c>
      <c r="F18" s="2">
        <f t="shared" si="0"/>
        <v>0.9236999999999993</v>
      </c>
      <c r="G18" s="10">
        <f t="shared" si="1"/>
        <v>1.4142135623730951E-4</v>
      </c>
      <c r="H18" s="3">
        <f t="shared" si="2"/>
        <v>1.0826025765941332</v>
      </c>
      <c r="I18" s="10">
        <f t="shared" si="3"/>
        <v>1.6574983722848129E-4</v>
      </c>
    </row>
    <row r="19" spans="1:9" x14ac:dyDescent="0.25">
      <c r="A19" s="3" t="s">
        <v>21</v>
      </c>
      <c r="B19" s="3">
        <v>6.1802999999999999</v>
      </c>
      <c r="C19" s="8">
        <v>1E-4</v>
      </c>
      <c r="D19" s="5">
        <v>7.1919000000000004</v>
      </c>
      <c r="E19" s="8">
        <v>1E-4</v>
      </c>
      <c r="F19" s="2">
        <f t="shared" si="0"/>
        <v>1.0116000000000005</v>
      </c>
      <c r="G19" s="10">
        <f t="shared" si="1"/>
        <v>1.4142135623730951E-4</v>
      </c>
      <c r="H19" s="3">
        <f t="shared" si="2"/>
        <v>0.98853301700276741</v>
      </c>
      <c r="I19" s="10">
        <f t="shared" si="3"/>
        <v>1.3819659939688677E-4</v>
      </c>
    </row>
    <row r="20" spans="1:9" x14ac:dyDescent="0.25">
      <c r="A20" s="3" t="s">
        <v>22</v>
      </c>
      <c r="B20" s="3">
        <v>6.1390000000000002</v>
      </c>
      <c r="C20" s="8">
        <v>1E-4</v>
      </c>
      <c r="D20" s="5">
        <v>7.1528</v>
      </c>
      <c r="E20" s="8">
        <v>1E-4</v>
      </c>
      <c r="F20" s="3">
        <f t="shared" si="0"/>
        <v>1.0137999999999998</v>
      </c>
      <c r="G20" s="10">
        <f t="shared" si="1"/>
        <v>1.4142135623730951E-4</v>
      </c>
      <c r="H20" s="3">
        <f t="shared" si="2"/>
        <v>0.9863878477017165</v>
      </c>
      <c r="I20" s="10">
        <f t="shared" si="3"/>
        <v>1.3759746221935043E-4</v>
      </c>
    </row>
    <row r="21" spans="1:9" x14ac:dyDescent="0.25">
      <c r="A21" s="3" t="s">
        <v>23</v>
      </c>
      <c r="B21" s="3">
        <v>6.1226000000000003</v>
      </c>
      <c r="C21" s="8">
        <v>1E-4</v>
      </c>
      <c r="D21" s="5">
        <v>6.9484000000000004</v>
      </c>
      <c r="E21" s="8">
        <v>1E-4</v>
      </c>
      <c r="F21" s="3">
        <f t="shared" si="0"/>
        <v>0.82580000000000009</v>
      </c>
      <c r="G21" s="10">
        <f t="shared" si="1"/>
        <v>1.4142135623730951E-4</v>
      </c>
      <c r="H21" s="3">
        <f t="shared" si="2"/>
        <v>1.2109469605231289</v>
      </c>
      <c r="I21" s="10">
        <f t="shared" si="3"/>
        <v>2.0737922195280766E-4</v>
      </c>
    </row>
    <row r="22" spans="1:9" x14ac:dyDescent="0.25">
      <c r="A22" s="3" t="s">
        <v>24</v>
      </c>
      <c r="B22" s="3">
        <v>6.1237000000000004</v>
      </c>
      <c r="C22" s="8">
        <v>1E-4</v>
      </c>
      <c r="D22" s="3">
        <v>6.8859000000000004</v>
      </c>
      <c r="E22" s="8">
        <v>1E-4</v>
      </c>
      <c r="F22" s="3">
        <f t="shared" si="0"/>
        <v>0.76219999999999999</v>
      </c>
      <c r="G22" s="10">
        <f t="shared" si="1"/>
        <v>1.4142135623730951E-4</v>
      </c>
      <c r="H22" s="3">
        <f t="shared" si="2"/>
        <v>1.3119916032537391</v>
      </c>
      <c r="I22" s="10">
        <f t="shared" si="3"/>
        <v>2.4343168709538952E-4</v>
      </c>
    </row>
    <row r="23" spans="1:9" x14ac:dyDescent="0.25">
      <c r="A23" s="3" t="s">
        <v>25</v>
      </c>
      <c r="B23" s="3">
        <v>6.1154999999999999</v>
      </c>
      <c r="C23" s="8">
        <v>1E-4</v>
      </c>
      <c r="D23" s="3">
        <v>6.9203999999999999</v>
      </c>
      <c r="E23" s="8">
        <v>1E-4</v>
      </c>
      <c r="F23" s="3">
        <f t="shared" si="0"/>
        <v>0.80489999999999995</v>
      </c>
      <c r="G23" s="10">
        <f t="shared" si="1"/>
        <v>1.4142135623730951E-4</v>
      </c>
      <c r="H23" s="3">
        <f t="shared" si="2"/>
        <v>1.2423903590508139</v>
      </c>
      <c r="I23" s="10">
        <f t="shared" si="3"/>
        <v>2.182886439969239E-4</v>
      </c>
    </row>
    <row r="24" spans="1:9" x14ac:dyDescent="0.25">
      <c r="A24" s="3" t="s">
        <v>26</v>
      </c>
      <c r="B24" s="3">
        <v>6.1492000000000004</v>
      </c>
      <c r="C24" s="8">
        <v>1E-4</v>
      </c>
      <c r="D24" s="3">
        <v>6.9389000000000003</v>
      </c>
      <c r="E24" s="8">
        <v>1E-4</v>
      </c>
      <c r="F24" s="3">
        <f t="shared" si="0"/>
        <v>0.78969999999999985</v>
      </c>
      <c r="G24" s="10">
        <f t="shared" si="1"/>
        <v>1.4142135623730951E-4</v>
      </c>
      <c r="H24" s="3">
        <f t="shared" si="2"/>
        <v>1.2663036596175765</v>
      </c>
      <c r="I24" s="10">
        <f t="shared" si="3"/>
        <v>2.267726743717691E-4</v>
      </c>
    </row>
    <row r="25" spans="1:9" x14ac:dyDescent="0.25">
      <c r="A25" s="3" t="s">
        <v>27</v>
      </c>
      <c r="B25" s="3">
        <v>6.2214999999999998</v>
      </c>
      <c r="C25" s="8">
        <v>1E-4</v>
      </c>
      <c r="D25" s="3">
        <v>6.9961000000000002</v>
      </c>
      <c r="E25" s="8">
        <v>1E-4</v>
      </c>
      <c r="F25" s="3">
        <f t="shared" si="0"/>
        <v>0.7746000000000004</v>
      </c>
      <c r="G25" s="10">
        <f t="shared" si="1"/>
        <v>1.4142135623730951E-4</v>
      </c>
      <c r="H25" s="3">
        <f t="shared" si="2"/>
        <v>1.2909888974954808</v>
      </c>
      <c r="I25" s="10">
        <f t="shared" si="3"/>
        <v>2.357002333735086E-4</v>
      </c>
    </row>
    <row r="26" spans="1:9" x14ac:dyDescent="0.25">
      <c r="A26" s="3" t="s">
        <v>28</v>
      </c>
      <c r="B26" s="3">
        <v>6.1215000000000002</v>
      </c>
      <c r="C26" s="8">
        <v>1E-4</v>
      </c>
      <c r="D26" s="3">
        <v>6.9196</v>
      </c>
      <c r="E26" s="8">
        <v>1E-4</v>
      </c>
      <c r="F26" s="3">
        <f t="shared" si="0"/>
        <v>0.79809999999999981</v>
      </c>
      <c r="G26" s="10">
        <f t="shared" si="1"/>
        <v>1.4142135623730951E-4</v>
      </c>
      <c r="H26" s="3">
        <f t="shared" si="2"/>
        <v>1.2529758175667212</v>
      </c>
      <c r="I26" s="10">
        <f t="shared" si="3"/>
        <v>2.220242318667303E-4</v>
      </c>
    </row>
    <row r="27" spans="1:9" x14ac:dyDescent="0.25">
      <c r="A27" s="3" t="s">
        <v>29</v>
      </c>
      <c r="B27" s="3">
        <v>6.1212</v>
      </c>
      <c r="C27" s="8">
        <v>1E-4</v>
      </c>
      <c r="D27" s="3">
        <v>6.9032999999999998</v>
      </c>
      <c r="E27" s="8">
        <v>1E-4</v>
      </c>
      <c r="F27" s="3">
        <f t="shared" si="0"/>
        <v>0.7820999999999998</v>
      </c>
      <c r="G27" s="10">
        <f t="shared" si="1"/>
        <v>1.4142135623730951E-4</v>
      </c>
      <c r="H27" s="3">
        <f t="shared" si="2"/>
        <v>1.2786088735455827</v>
      </c>
      <c r="I27" s="10">
        <f t="shared" si="3"/>
        <v>2.3120138216836073E-4</v>
      </c>
    </row>
    <row r="28" spans="1:9" x14ac:dyDescent="0.25">
      <c r="A28" s="3" t="s">
        <v>30</v>
      </c>
      <c r="B28" s="3">
        <v>6.1275000000000004</v>
      </c>
      <c r="C28" s="8">
        <v>1E-4</v>
      </c>
      <c r="D28" s="3">
        <v>6.91</v>
      </c>
      <c r="E28" s="8">
        <v>1E-4</v>
      </c>
      <c r="F28" s="3">
        <f t="shared" si="0"/>
        <v>0.78249999999999975</v>
      </c>
      <c r="G28" s="10">
        <f t="shared" si="1"/>
        <v>1.4142135623730951E-4</v>
      </c>
      <c r="H28" s="3">
        <f t="shared" si="2"/>
        <v>1.2779552715654956</v>
      </c>
      <c r="I28" s="10">
        <f t="shared" si="3"/>
        <v>2.3096507056282636E-4</v>
      </c>
    </row>
    <row r="29" spans="1:9" x14ac:dyDescent="0.25">
      <c r="A29" s="3" t="s">
        <v>31</v>
      </c>
      <c r="B29" s="3">
        <v>6.1326000000000001</v>
      </c>
      <c r="C29" s="8">
        <v>1E-4</v>
      </c>
      <c r="D29" s="3">
        <v>6.9313000000000002</v>
      </c>
      <c r="E29" s="8">
        <v>1E-4</v>
      </c>
      <c r="F29" s="3">
        <f t="shared" si="0"/>
        <v>0.79870000000000019</v>
      </c>
      <c r="G29" s="10">
        <f t="shared" si="1"/>
        <v>1.4142135623730951E-4</v>
      </c>
      <c r="H29" s="3">
        <f t="shared" si="2"/>
        <v>1.2520345561537496</v>
      </c>
      <c r="I29" s="10">
        <f t="shared" si="3"/>
        <v>2.2169077874951932E-4</v>
      </c>
    </row>
    <row r="30" spans="1:9" x14ac:dyDescent="0.25">
      <c r="A30" s="3" t="s">
        <v>32</v>
      </c>
      <c r="B30" s="3">
        <v>6.2096999999999998</v>
      </c>
      <c r="C30" s="8">
        <v>1E-4</v>
      </c>
      <c r="D30" s="3">
        <v>7.0190000000000001</v>
      </c>
      <c r="E30" s="8">
        <v>1E-4</v>
      </c>
      <c r="F30" s="3">
        <f t="shared" si="0"/>
        <v>0.80930000000000035</v>
      </c>
      <c r="G30" s="10">
        <f t="shared" si="1"/>
        <v>1.4142135623730951E-4</v>
      </c>
      <c r="H30" s="3">
        <f t="shared" si="2"/>
        <v>1.2356357345854436</v>
      </c>
      <c r="I30" s="10">
        <f t="shared" si="3"/>
        <v>2.15921514148471E-4</v>
      </c>
    </row>
    <row r="31" spans="1:9" x14ac:dyDescent="0.25">
      <c r="A31" s="3" t="s">
        <v>33</v>
      </c>
      <c r="B31" s="3">
        <v>6.1475</v>
      </c>
      <c r="C31" s="8">
        <v>1E-4</v>
      </c>
      <c r="D31" s="3">
        <v>6.9166999999999996</v>
      </c>
      <c r="E31" s="8">
        <v>1E-4</v>
      </c>
      <c r="F31" s="3">
        <f t="shared" si="0"/>
        <v>0.76919999999999966</v>
      </c>
      <c r="G31" s="10">
        <f t="shared" si="1"/>
        <v>1.4142135623730951E-4</v>
      </c>
      <c r="H31" s="3">
        <f t="shared" si="2"/>
        <v>1.3000520020800839</v>
      </c>
      <c r="I31" s="10">
        <f t="shared" si="3"/>
        <v>2.3902121335568779E-4</v>
      </c>
    </row>
    <row r="32" spans="1:9" x14ac:dyDescent="0.25">
      <c r="A32" s="3" t="s">
        <v>34</v>
      </c>
      <c r="B32" s="3">
        <v>6.1527000000000003</v>
      </c>
      <c r="C32" s="8">
        <v>1E-4</v>
      </c>
      <c r="D32" s="3">
        <v>6.9958999999999998</v>
      </c>
      <c r="E32" s="8">
        <v>1E-4</v>
      </c>
      <c r="F32" s="3">
        <f t="shared" si="0"/>
        <v>0.84319999999999951</v>
      </c>
      <c r="G32" s="10">
        <f t="shared" si="1"/>
        <v>1.4142135623730951E-4</v>
      </c>
      <c r="H32" s="3">
        <f t="shared" si="2"/>
        <v>1.1859582542694505</v>
      </c>
      <c r="I32" s="10">
        <f t="shared" si="3"/>
        <v>1.9890871057829428E-4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2021-06-21T16:34:37Z</dcterms:modified>
</cp:coreProperties>
</file>